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D22" i="1"/>
  <c r="C22"/>
  <c r="E15"/>
  <c r="E14"/>
  <c r="E13"/>
  <c r="E12"/>
  <c r="E16"/>
  <c r="C8"/>
  <c r="C7" s="1"/>
  <c r="D8"/>
  <c r="E9"/>
  <c r="E11"/>
  <c r="E10"/>
  <c r="E17"/>
  <c r="E18"/>
  <c r="E23"/>
  <c r="D5" l="1"/>
  <c r="C5"/>
  <c r="E22"/>
  <c r="E8"/>
  <c r="E7" s="1"/>
  <c r="D7"/>
  <c r="E5" l="1"/>
</calcChain>
</file>

<file path=xl/sharedStrings.xml><?xml version="1.0" encoding="utf-8"?>
<sst xmlns="http://schemas.openxmlformats.org/spreadsheetml/2006/main" count="34" uniqueCount="33">
  <si>
    <t>Приложение № 1</t>
  </si>
  <si>
    <t>(тыс.руб.)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</si>
  <si>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</si>
  <si>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</si>
  <si>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</si>
  <si>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</si>
  <si>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</si>
  <si>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</si>
  <si>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</si>
  <si>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</si>
  <si>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</si>
  <si>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</si>
  <si>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</si>
  <si>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Прочие работы, услуги</t>
  </si>
  <si>
    <t>ВЫПЛАТЫ НЕЗАВИСИМЫМ ЭКСПЕРТАМ</t>
  </si>
  <si>
    <t>ПОВЫШЕНИЕ КВАЛИФИКАЦИИ</t>
  </si>
  <si>
    <t>9992040</t>
  </si>
  <si>
    <t xml:space="preserve">096 0401 </t>
  </si>
  <si>
    <t xml:space="preserve">096 0401 2330190012  129 </t>
  </si>
  <si>
    <t xml:space="preserve">096 0401 2330190012  121 </t>
  </si>
  <si>
    <t xml:space="preserve">096 0401 2330190019  122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</si>
  <si>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</si>
  <si>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</si>
  <si>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</si>
  <si>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</si>
  <si>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 xml:space="preserve">096 0401 2330190019  242 </t>
  </si>
  <si>
    <t>Прочая закупка товаров, работ и услуг для обеспечения государственных (муниципальных) нужд</t>
  </si>
  <si>
    <t xml:space="preserve">096 0401 2330190019  244 </t>
  </si>
  <si>
    <t>Уплата налога на имущество организаций и земельного налога</t>
  </si>
  <si>
    <t xml:space="preserve">096 0401 2330190019  851 </t>
  </si>
  <si>
    <t>Уплата прочих налогов, сборов</t>
  </si>
  <si>
    <t xml:space="preserve">096 0401 2330190019  852 </t>
  </si>
  <si>
    <t>Отчет об исполнении федерального бюджета за   II  квартал 2016г.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</si>
</sst>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top"/>
    </xf>
    <xf numFmtId="4" fontId="4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4" fillId="0" borderId="2" xfId="0" applyNumberFormat="1" applyFont="1" applyBorder="1" applyAlignment="1">
      <alignment horizontal="left" vertical="top" wrapText="1" indent="2"/>
    </xf>
    <xf numFmtId="0" fontId="4" fillId="0" borderId="2" xfId="0" applyNumberFormat="1" applyFont="1" applyBorder="1" applyAlignment="1">
      <alignment vertical="top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SheetLayoutView="100" workbookViewId="0">
      <selection activeCell="D17" sqref="D17"/>
    </sheetView>
  </sheetViews>
  <sheetFormatPr defaultColWidth="8.85546875" defaultRowHeight="12.75"/>
  <cols>
    <col min="1" max="1" width="43.85546875" style="1" customWidth="1"/>
    <col min="2" max="2" width="23" style="1" customWidth="1"/>
    <col min="3" max="3" width="11" style="1" customWidth="1"/>
    <col min="4" max="4" width="15.42578125" style="1" customWidth="1"/>
    <col min="5" max="5" width="13.42578125" style="1" customWidth="1"/>
    <col min="6" max="16384" width="8.85546875" style="1"/>
  </cols>
  <sheetData>
    <row r="1" spans="1:5" s="2" customFormat="1" ht="15.75">
      <c r="A1" s="27" t="s">
        <v>32</v>
      </c>
      <c r="B1" s="27"/>
      <c r="C1" s="27"/>
      <c r="D1" s="27"/>
      <c r="E1" s="27"/>
    </row>
    <row r="2" spans="1:5" s="2" customFormat="1" ht="15.75">
      <c r="A2" s="28" t="s">
        <v>0</v>
      </c>
      <c r="B2" s="28"/>
      <c r="C2" s="28"/>
      <c r="D2" s="28"/>
      <c r="E2" s="28"/>
    </row>
    <row r="3" spans="1:5" s="2" customFormat="1" ht="15.75">
      <c r="A3" s="28" t="s">
        <v>1</v>
      </c>
      <c r="B3" s="28"/>
      <c r="C3" s="28"/>
      <c r="D3" s="28"/>
      <c r="E3" s="28"/>
    </row>
    <row r="4" spans="1:5" s="5" customFormat="1" ht="4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9" customFormat="1" ht="16.899999999999999" customHeight="1">
      <c r="A5" s="6" t="s">
        <v>7</v>
      </c>
      <c r="B5" s="7" t="s">
        <v>8</v>
      </c>
      <c r="C5" s="8">
        <f>C8+C17+C19+C23</f>
        <v>12575.12</v>
      </c>
      <c r="D5" s="8">
        <f>D8+D17+D19+D22</f>
        <v>5039</v>
      </c>
      <c r="E5" s="8">
        <f>E8+E17+E19+E22</f>
        <v>7536.119999999999</v>
      </c>
    </row>
    <row r="6" spans="1:5" s="9" customFormat="1" ht="16.899999999999999" customHeight="1">
      <c r="A6" s="6" t="s">
        <v>9</v>
      </c>
      <c r="B6" s="10"/>
      <c r="C6" s="8"/>
      <c r="D6" s="8"/>
      <c r="E6" s="8"/>
    </row>
    <row r="7" spans="1:5" s="9" customFormat="1" ht="16.899999999999999" customHeight="1">
      <c r="A7" s="6" t="s">
        <v>10</v>
      </c>
      <c r="B7" s="11" t="s">
        <v>11</v>
      </c>
      <c r="C7" s="8">
        <f>C8+C17+C19</f>
        <v>12575.12</v>
      </c>
      <c r="D7" s="8">
        <f>D8+D17+D19</f>
        <v>5039</v>
      </c>
      <c r="E7" s="8">
        <f>E8+E17+E19</f>
        <v>7536.119999999999</v>
      </c>
    </row>
    <row r="8" spans="1:5" s="9" customFormat="1" ht="16.899999999999999" customHeight="1">
      <c r="A8" s="6" t="s">
        <v>12</v>
      </c>
      <c r="B8" s="11" t="s">
        <v>17</v>
      </c>
      <c r="C8" s="8">
        <f>SUM(C9:C16)</f>
        <v>12575.12</v>
      </c>
      <c r="D8" s="8">
        <f>SUM(D9:D16)</f>
        <v>5039</v>
      </c>
      <c r="E8" s="8">
        <f>SUM(E9:E16)</f>
        <v>7536.119999999999</v>
      </c>
    </row>
    <row r="9" spans="1:5" s="15" customFormat="1" ht="25.5" customHeight="1">
      <c r="A9" s="16" t="s">
        <v>21</v>
      </c>
      <c r="B9" s="13" t="s">
        <v>19</v>
      </c>
      <c r="C9" s="14">
        <v>6230.05</v>
      </c>
      <c r="D9" s="14">
        <v>2406.2600000000002</v>
      </c>
      <c r="E9" s="14">
        <f>C9-D9</f>
        <v>3823.79</v>
      </c>
    </row>
    <row r="10" spans="1:5" s="15" customFormat="1" ht="39" customHeight="1">
      <c r="A10" s="26" t="s">
        <v>22</v>
      </c>
      <c r="B10" s="13" t="s">
        <v>18</v>
      </c>
      <c r="C10" s="25">
        <v>1848.72</v>
      </c>
      <c r="D10" s="14">
        <v>667.37</v>
      </c>
      <c r="E10" s="14">
        <f t="shared" ref="E10:E15" si="0">C10-D10</f>
        <v>1181.3499999999999</v>
      </c>
    </row>
    <row r="11" spans="1:5" s="15" customFormat="1" ht="36" customHeight="1">
      <c r="A11" s="26" t="s">
        <v>23</v>
      </c>
      <c r="B11" s="13" t="s">
        <v>20</v>
      </c>
      <c r="C11" s="14">
        <v>190.15</v>
      </c>
      <c r="D11" s="14">
        <v>38.729999999999997</v>
      </c>
      <c r="E11" s="14">
        <f>C11-D11</f>
        <v>151.42000000000002</v>
      </c>
    </row>
    <row r="12" spans="1:5" s="15" customFormat="1" ht="42" customHeight="1">
      <c r="A12" s="26" t="s">
        <v>24</v>
      </c>
      <c r="B12" s="13" t="s">
        <v>25</v>
      </c>
      <c r="C12" s="14">
        <v>882.76</v>
      </c>
      <c r="D12" s="14">
        <v>356.2</v>
      </c>
      <c r="E12" s="14">
        <f t="shared" si="0"/>
        <v>526.55999999999995</v>
      </c>
    </row>
    <row r="13" spans="1:5" s="15" customFormat="1" ht="32.25" customHeight="1">
      <c r="A13" s="26" t="s">
        <v>26</v>
      </c>
      <c r="B13" s="13" t="s">
        <v>27</v>
      </c>
      <c r="C13" s="14">
        <v>3412.58</v>
      </c>
      <c r="D13" s="14">
        <v>1565.07</v>
      </c>
      <c r="E13" s="14">
        <f t="shared" si="0"/>
        <v>1847.51</v>
      </c>
    </row>
    <row r="14" spans="1:5" s="15" customFormat="1" ht="16.899999999999999" customHeight="1">
      <c r="A14" s="26" t="s">
        <v>28</v>
      </c>
      <c r="B14" s="13" t="s">
        <v>29</v>
      </c>
      <c r="C14" s="14">
        <v>0.75</v>
      </c>
      <c r="D14" s="14">
        <v>0.33</v>
      </c>
      <c r="E14" s="14">
        <f t="shared" si="0"/>
        <v>0.42</v>
      </c>
    </row>
    <row r="15" spans="1:5" s="15" customFormat="1" ht="16.899999999999999" customHeight="1">
      <c r="A15" s="26" t="s">
        <v>30</v>
      </c>
      <c r="B15" s="13" t="s">
        <v>31</v>
      </c>
      <c r="C15" s="14">
        <v>10.11</v>
      </c>
      <c r="D15" s="14">
        <v>5.04</v>
      </c>
      <c r="E15" s="14">
        <f t="shared" si="0"/>
        <v>5.0699999999999994</v>
      </c>
    </row>
    <row r="16" spans="1:5" s="15" customFormat="1" ht="16.899999999999999" customHeight="1">
      <c r="A16" s="16"/>
      <c r="B16" s="13"/>
      <c r="C16" s="14"/>
      <c r="D16" s="14"/>
      <c r="E16" s="14">
        <f t="shared" ref="E16" si="1">C16-D16</f>
        <v>0</v>
      </c>
    </row>
    <row r="17" spans="1:5" s="18" customFormat="1" ht="33.75" customHeight="1">
      <c r="A17" s="17" t="s">
        <v>14</v>
      </c>
      <c r="B17" s="11"/>
      <c r="C17" s="14"/>
      <c r="D17" s="14"/>
      <c r="E17" s="8">
        <f>C17-D17</f>
        <v>0</v>
      </c>
    </row>
    <row r="18" spans="1:5" s="15" customFormat="1" ht="16.899999999999999" customHeight="1">
      <c r="A18" s="16" t="s">
        <v>13</v>
      </c>
      <c r="B18" s="13"/>
      <c r="C18" s="14"/>
      <c r="D18" s="14"/>
      <c r="E18" s="14">
        <f>C18-D18</f>
        <v>0</v>
      </c>
    </row>
    <row r="19" spans="1:5" s="18" customFormat="1" ht="16.899999999999999" customHeight="1">
      <c r="A19" s="17"/>
      <c r="B19" s="11"/>
      <c r="C19" s="14"/>
      <c r="D19" s="14"/>
      <c r="E19" s="8"/>
    </row>
    <row r="20" spans="1:5" s="15" customFormat="1" ht="16.899999999999999" customHeight="1">
      <c r="A20" s="12"/>
      <c r="B20" s="13"/>
      <c r="C20" s="14"/>
      <c r="D20" s="14"/>
      <c r="E20" s="14"/>
    </row>
    <row r="21" spans="1:5" s="18" customFormat="1" ht="16.899999999999999" customHeight="1">
      <c r="A21" s="17"/>
      <c r="B21" s="11"/>
      <c r="C21" s="14"/>
      <c r="D21" s="14"/>
      <c r="E21" s="19"/>
    </row>
    <row r="22" spans="1:5" s="18" customFormat="1" ht="16.899999999999999" customHeight="1">
      <c r="A22" s="17" t="s">
        <v>15</v>
      </c>
      <c r="B22" s="10" t="s">
        <v>16</v>
      </c>
      <c r="C22" s="19">
        <f>SUM(C23)</f>
        <v>0</v>
      </c>
      <c r="D22" s="19">
        <f>SUM(D23)</f>
        <v>0</v>
      </c>
      <c r="E22" s="19">
        <f>C22-D22</f>
        <v>0</v>
      </c>
    </row>
    <row r="23" spans="1:5" s="15" customFormat="1" ht="16.899999999999999" customHeight="1">
      <c r="A23" s="16" t="s">
        <v>13</v>
      </c>
      <c r="B23" s="13"/>
      <c r="C23" s="20"/>
      <c r="D23" s="20"/>
      <c r="E23" s="20">
        <f>C23-D23</f>
        <v>0</v>
      </c>
    </row>
    <row r="24" spans="1:5" s="2" customFormat="1" ht="15.75">
      <c r="A24" s="21"/>
      <c r="B24" s="22"/>
      <c r="C24" s="23"/>
      <c r="D24" s="23"/>
      <c r="E24" s="23"/>
    </row>
    <row r="25" spans="1:5" s="2" customFormat="1" ht="15.75"/>
    <row r="26" spans="1:5" s="2" customFormat="1" ht="15.75"/>
    <row r="27" spans="1:5" s="2" customFormat="1" ht="15.75"/>
    <row r="28" spans="1:5" s="2" customFormat="1" ht="15.75"/>
    <row r="29" spans="1:5" s="2" customFormat="1" ht="15.75"/>
    <row r="31" spans="1:5">
      <c r="A31" s="24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Нина Алексеевна</cp:lastModifiedBy>
  <dcterms:created xsi:type="dcterms:W3CDTF">2011-10-11T05:26:30Z</dcterms:created>
  <dcterms:modified xsi:type="dcterms:W3CDTF">2016-07-12T12:04:34Z</dcterms:modified>
</cp:coreProperties>
</file>